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<sst xmlns="http://schemas.openxmlformats.org/spreadsheetml/2006/main" count="309" uniqueCount="203">
  <si>
    <t xml:space="preserve">     TAR12 2500/5A кл.0.5, 40ВА</t>
  </si>
  <si>
    <t xml:space="preserve">     TAR12 3000/5A кл.0.5, 40ВА</t>
  </si>
  <si>
    <t xml:space="preserve">     TAR12 4000/5A кл.0.5, 50ВА</t>
  </si>
  <si>
    <t xml:space="preserve">     TAR12 500/5A кл.0.5, 10ВА</t>
  </si>
  <si>
    <t xml:space="preserve">     TAR12 600/5A кл.0.5, 10ВА</t>
  </si>
  <si>
    <t xml:space="preserve">     TAR12 750/5A кл.0.5, 10ВА</t>
  </si>
  <si>
    <t xml:space="preserve">     TAR12 800/5A кл.0.5, 15ВА</t>
  </si>
  <si>
    <t xml:space="preserve">     TAR12V 1000/5A кл.0.5, 10ВА</t>
  </si>
  <si>
    <t xml:space="preserve">     TAR12V 1200/5A кл.0.5, 10ВА</t>
  </si>
  <si>
    <t xml:space="preserve">     TAR12V 1500/5A кл.0.5, 12ВА</t>
  </si>
  <si>
    <t xml:space="preserve">     TAR12V 1600/5A кл.0.5, 12ВА</t>
  </si>
  <si>
    <t xml:space="preserve">     TAR12V 2000/5A кл.0.5, 15ВА</t>
  </si>
  <si>
    <t xml:space="preserve">     TAR12V 2500/5A кл.0.5, 20ВА</t>
  </si>
  <si>
    <t xml:space="preserve">     TAR12V 800/5A кл.0.5, 10ВА</t>
  </si>
  <si>
    <t xml:space="preserve">     TAR1D 150/5A кл.0.5, 3ВА</t>
  </si>
  <si>
    <t xml:space="preserve">     TAR1D 200/5A кл.0.5, 3ВА</t>
  </si>
  <si>
    <t xml:space="preserve">     TAR1D 250/5A кл.0.5, 5ВА</t>
  </si>
  <si>
    <t xml:space="preserve">     TAR3D 125/5A кл.0.5, 2,5ВА</t>
  </si>
  <si>
    <t xml:space="preserve">     TAR3D 150/5A кл.0.5, 3ВА</t>
  </si>
  <si>
    <t xml:space="preserve">     TAR3D 200/5A кл.0.5, 3ВА</t>
  </si>
  <si>
    <t xml:space="preserve">     TAR3D 250/5A кл.0.5, 5ВА</t>
  </si>
  <si>
    <t xml:space="preserve">     TAR3D 300/5A кл.0.5, 5ВА</t>
  </si>
  <si>
    <t xml:space="preserve">     TAR3D 400/5A кл.0.5, 6ВА</t>
  </si>
  <si>
    <t xml:space="preserve">     TAR3D 500/5A кл.0.5, 6ВА</t>
  </si>
  <si>
    <t xml:space="preserve">     TAR3D 600/5A кл.0.5, 6ВА</t>
  </si>
  <si>
    <t xml:space="preserve">     TAR4D 300/5A кл.0.5, 6ВА</t>
  </si>
  <si>
    <t xml:space="preserve">     TAR4D 400/5A кл.0.5, 10ВА</t>
  </si>
  <si>
    <t xml:space="preserve">     TAR4D 500/5A кл.0.5, 10ВА</t>
  </si>
  <si>
    <t xml:space="preserve">     TAR4D 600/5A кл.0.5, 10ВА</t>
  </si>
  <si>
    <t xml:space="preserve">     TAR4D 750/5A кл.0.5, 10ВА</t>
  </si>
  <si>
    <t xml:space="preserve">     TAR4D 800/5A кл.0.5, 10ВА</t>
  </si>
  <si>
    <t xml:space="preserve">     TAR4D3 125/5A кл.0.5, 3ВА</t>
  </si>
  <si>
    <t xml:space="preserve">     TAR4D3 150/5A кл.0.5, 5ВА</t>
  </si>
  <si>
    <t xml:space="preserve">     TAR4D3 200/5A кл.0.5, 6ВА</t>
  </si>
  <si>
    <t xml:space="preserve">     TAR4D3 250/5A кл.0.5, 10ВА</t>
  </si>
  <si>
    <t xml:space="preserve">     TAR4D3 300/5A кл.0.5, 10ВА</t>
  </si>
  <si>
    <t xml:space="preserve">     TAR4D3 400/5A кл.0.5, 10ВА</t>
  </si>
  <si>
    <t xml:space="preserve">     TAR4D3 500/5A кл.0.5, 10ВА</t>
  </si>
  <si>
    <t xml:space="preserve">     TAR4D3 600/5A кл.0.5, 10ВА</t>
  </si>
  <si>
    <t xml:space="preserve">     TAR5 1000/5A кл.0.5, 10ВА</t>
  </si>
  <si>
    <t xml:space="preserve">     TAR5 1200/5A кл.0.5, 10ВА</t>
  </si>
  <si>
    <t xml:space="preserve">     TAR5 1500/5A кл.0.5, 20ВА</t>
  </si>
  <si>
    <t xml:space="preserve">     TAR5 250/5A кл.0.5, 3ВА</t>
  </si>
  <si>
    <t xml:space="preserve">     TAR5 300/5A кл.0.5, 4ВА</t>
  </si>
  <si>
    <t xml:space="preserve">     TAR5 400/5A кл.0.5, 6ВА</t>
  </si>
  <si>
    <t xml:space="preserve">     TAR5 500/5A кл.0.5, 10ВА</t>
  </si>
  <si>
    <t xml:space="preserve">     TAR5 600/5A кл.0.5, 10ВА</t>
  </si>
  <si>
    <t xml:space="preserve">     TAR5 750/5A кл.0.5, 10ВА</t>
  </si>
  <si>
    <t xml:space="preserve">     TAR5 800/5A кл.0.5, 10ВА</t>
  </si>
  <si>
    <t xml:space="preserve">     TAR6 1000/5A кл.0.5, 10ВА</t>
  </si>
  <si>
    <t xml:space="preserve">     TAR6 1200/5A кл.0.5, 15ВА</t>
  </si>
  <si>
    <t xml:space="preserve">     TAR6 1500/5A кл.0.5, 20ВА</t>
  </si>
  <si>
    <t xml:space="preserve">     TAR6 1600/5A кл.0.5, 20ВА</t>
  </si>
  <si>
    <t xml:space="preserve">     TAR6 2000/5A кл.0.5, 20ВА</t>
  </si>
  <si>
    <t xml:space="preserve">     TAR6 2500/5A кл.0.5, 20ВА</t>
  </si>
  <si>
    <t xml:space="preserve">     TAR6 400/5A кл.0.5, 6ВА</t>
  </si>
  <si>
    <t xml:space="preserve">     TAR6 500/5A кл.0.5, 6ВА</t>
  </si>
  <si>
    <t xml:space="preserve">     TAR6 600/5A кл.0.5, 10ВА</t>
  </si>
  <si>
    <t xml:space="preserve">     TAR6 750/5A кл.0.5, 10ВА</t>
  </si>
  <si>
    <t xml:space="preserve">     TAR6 800/5A кл.0.5, 10ВА</t>
  </si>
  <si>
    <t xml:space="preserve">     TAR8 1000/5A кл.0.5, 10ВА</t>
  </si>
  <si>
    <t xml:space="preserve">     TAR8 1200/5A кл.0.5, 15ВА</t>
  </si>
  <si>
    <t xml:space="preserve">     TAR8 1500/5A кл.0.5, 20ВА</t>
  </si>
  <si>
    <t xml:space="preserve">     TAR8 1600/5A кл.0.5, 20ВА</t>
  </si>
  <si>
    <t xml:space="preserve">     TAR8 2000/5A кл.0.5, 20ВА</t>
  </si>
  <si>
    <t xml:space="preserve">     TAR8 3000/5A кл.0.5, 20ВА</t>
  </si>
  <si>
    <t xml:space="preserve">     TAR8 400/5A кл.0.5, 6ВА</t>
  </si>
  <si>
    <t xml:space="preserve">     TAR8 500/5A кл.0.5, 10ВА</t>
  </si>
  <si>
    <t xml:space="preserve">     TAR8 600/5A кл.0.5, 10ВА</t>
  </si>
  <si>
    <t xml:space="preserve">     TAR8 750/5A кл.0.5, 10ВА</t>
  </si>
  <si>
    <t xml:space="preserve">     TAR8 800/5A кл.0.5, 10ВА</t>
  </si>
  <si>
    <t xml:space="preserve">     TAR8V 1000/5A кл.0.5, 10ВА</t>
  </si>
  <si>
    <t xml:space="preserve">     TAR8V 1200/5A кл.0.5, 10ВА</t>
  </si>
  <si>
    <t xml:space="preserve">     TAR8V 1500/5A кл.0.5, 10ВА</t>
  </si>
  <si>
    <t xml:space="preserve">     TAR8V 1600/5A кл.0.5, 10ВА</t>
  </si>
  <si>
    <t xml:space="preserve">     TAR8V 2000/5A кл.0.5, 20ВА</t>
  </si>
  <si>
    <t xml:space="preserve">     TAR8V 2500/5A кл.0.5, 20ВА</t>
  </si>
  <si>
    <t xml:space="preserve">     TAR8V 400/5A кл.0.5, 6ВА</t>
  </si>
  <si>
    <t xml:space="preserve">     TAR8V 500/5A кл.0.5, 10ВА</t>
  </si>
  <si>
    <t xml:space="preserve">     TAR8V 600/5A кл.0.5, 10ВА</t>
  </si>
  <si>
    <t xml:space="preserve">     TAR8V 750/5A кл.0.5, 10ВА</t>
  </si>
  <si>
    <t xml:space="preserve">     TAR8V 800/5A кл.0.5, 10ВА</t>
  </si>
  <si>
    <t>Закупочная цена, руб.  без НДС</t>
  </si>
  <si>
    <t>TC12 1000/5</t>
  </si>
  <si>
    <t>TC12 1200/5</t>
  </si>
  <si>
    <t>TC12 1500/5</t>
  </si>
  <si>
    <t>TC12 1600/5</t>
  </si>
  <si>
    <t>TC12 2000/5</t>
  </si>
  <si>
    <t>TC12 2500/5</t>
  </si>
  <si>
    <t>TC12 3000/5</t>
  </si>
  <si>
    <t>TC12 4000/5</t>
  </si>
  <si>
    <t>TC12 800/5</t>
  </si>
  <si>
    <t>CIRCUTOR</t>
  </si>
  <si>
    <t>TC5 125/5</t>
  </si>
  <si>
    <t>TC5 150/5</t>
  </si>
  <si>
    <t>TC5 200/5</t>
  </si>
  <si>
    <t>TC5 250/5</t>
  </si>
  <si>
    <t>TC5,2 300/5</t>
  </si>
  <si>
    <t>TC5,2 400/5</t>
  </si>
  <si>
    <t>TC5,2 500/5</t>
  </si>
  <si>
    <t>TC5,2 600/5</t>
  </si>
  <si>
    <t>ТС6 300/5</t>
  </si>
  <si>
    <t>ТС6 400/5</t>
  </si>
  <si>
    <t>ТС6 500/5</t>
  </si>
  <si>
    <t>ТС6 600/5</t>
  </si>
  <si>
    <t>ТС6 750/5</t>
  </si>
  <si>
    <t>ТС6 800/5</t>
  </si>
  <si>
    <t>TC8,3 1000/5</t>
  </si>
  <si>
    <t>TC8,3 250/5</t>
  </si>
  <si>
    <t>TC8 1000/5</t>
  </si>
  <si>
    <t>TC8,3 300/5</t>
  </si>
  <si>
    <t>TC8,3 400/5</t>
  </si>
  <si>
    <t>TC8,3 500/5</t>
  </si>
  <si>
    <t>TC8,3 600/5</t>
  </si>
  <si>
    <t>TC8,3 750/5</t>
  </si>
  <si>
    <t>TC8,3 800/5</t>
  </si>
  <si>
    <t>TC8 1200/5</t>
  </si>
  <si>
    <t>TC8 1500/5</t>
  </si>
  <si>
    <t>TC8 1600/5</t>
  </si>
  <si>
    <t>TC8 400/5</t>
  </si>
  <si>
    <t>TC8 500/5</t>
  </si>
  <si>
    <t>TC8 600/5</t>
  </si>
  <si>
    <t>TC8 800/5</t>
  </si>
  <si>
    <t>TC10 1000/5</t>
  </si>
  <si>
    <t>TC10 1200/5</t>
  </si>
  <si>
    <t>TC10 1500/5</t>
  </si>
  <si>
    <t>TC10 1600/5</t>
  </si>
  <si>
    <t>TC10 2000/5</t>
  </si>
  <si>
    <t>TC10 3000/5</t>
  </si>
  <si>
    <t>TC10 400/5</t>
  </si>
  <si>
    <t>TC10 500/5</t>
  </si>
  <si>
    <t>TC10 600/5</t>
  </si>
  <si>
    <t>TC10 800/5</t>
  </si>
  <si>
    <t>TC10 2500/5</t>
  </si>
  <si>
    <t>SACI</t>
  </si>
  <si>
    <t xml:space="preserve">   REVALCO                                 </t>
  </si>
  <si>
    <t>TUC80</t>
  </si>
  <si>
    <t>Окошко</t>
  </si>
  <si>
    <t>100х50</t>
  </si>
  <si>
    <t>TL4 2000/5</t>
  </si>
  <si>
    <t>TL4 2500/5</t>
  </si>
  <si>
    <t>TL4 3000/5</t>
  </si>
  <si>
    <t>TL4 4000/5</t>
  </si>
  <si>
    <r>
      <rPr>
        <sz val="11"/>
        <color indexed="8"/>
        <rFont val="Arial"/>
        <family val="2"/>
      </rPr>
      <t>Ø</t>
    </r>
    <r>
      <rPr>
        <sz val="11"/>
        <color indexed="8"/>
        <rFont val="Calibri"/>
        <family val="2"/>
      </rPr>
      <t xml:space="preserve"> 20</t>
    </r>
  </si>
  <si>
    <r>
      <rPr>
        <sz val="11"/>
        <color indexed="8"/>
        <rFont val="Arial"/>
        <family val="2"/>
      </rPr>
      <t>Ø</t>
    </r>
    <r>
      <rPr>
        <sz val="11"/>
        <color indexed="8"/>
        <rFont val="Calibri"/>
        <family val="2"/>
      </rPr>
      <t xml:space="preserve"> 21, 20х10, 30х10</t>
    </r>
  </si>
  <si>
    <r>
      <rPr>
        <sz val="8"/>
        <color indexed="8"/>
        <rFont val="Arial"/>
        <family val="2"/>
      </rPr>
      <t>Ø</t>
    </r>
    <r>
      <rPr>
        <sz val="8"/>
        <color indexed="8"/>
        <rFont val="Calibri"/>
        <family val="2"/>
      </rPr>
      <t xml:space="preserve"> 32, 20х25, 30х20,40х10</t>
    </r>
  </si>
  <si>
    <t>TU30 150/5</t>
  </si>
  <si>
    <t>TU30 200/5</t>
  </si>
  <si>
    <t>TU30 250/5</t>
  </si>
  <si>
    <t>TU30 300/5</t>
  </si>
  <si>
    <t>TU30 400/5</t>
  </si>
  <si>
    <t>TU30 500/5</t>
  </si>
  <si>
    <t>TU30 600/5</t>
  </si>
  <si>
    <t>TUC40 300/5</t>
  </si>
  <si>
    <t>TUC40 400/5</t>
  </si>
  <si>
    <t>TUC40 500/5</t>
  </si>
  <si>
    <t>TUC40 600/5</t>
  </si>
  <si>
    <t>TUC40 750/5</t>
  </si>
  <si>
    <t>TUC40 800/5</t>
  </si>
  <si>
    <t>TC6 125/5</t>
  </si>
  <si>
    <t>TC6 150/5</t>
  </si>
  <si>
    <t>TC6 200/5</t>
  </si>
  <si>
    <t>TC6 250/5</t>
  </si>
  <si>
    <t>TC6 300/5</t>
  </si>
  <si>
    <t>TC6 400/5</t>
  </si>
  <si>
    <t>TC6 500/5</t>
  </si>
  <si>
    <t>TC6 600/5</t>
  </si>
  <si>
    <t>TUC30 200/5</t>
  </si>
  <si>
    <t>TUC30 250/5</t>
  </si>
  <si>
    <t>TUC30 300/5</t>
  </si>
  <si>
    <t>TUC30 400/5</t>
  </si>
  <si>
    <t>TUC30 500/5</t>
  </si>
  <si>
    <t>TUC30 600/5</t>
  </si>
  <si>
    <r>
      <rPr>
        <sz val="8"/>
        <color indexed="8"/>
        <rFont val="Arial"/>
        <family val="2"/>
      </rPr>
      <t>Ø</t>
    </r>
    <r>
      <rPr>
        <sz val="8"/>
        <color indexed="8"/>
        <rFont val="Calibri"/>
        <family val="2"/>
      </rPr>
      <t xml:space="preserve"> 30, 30x30,40х25,50х20</t>
    </r>
  </si>
  <si>
    <r>
      <rPr>
        <sz val="11"/>
        <color indexed="8"/>
        <rFont val="Arial"/>
        <family val="2"/>
      </rPr>
      <t>Ø</t>
    </r>
    <r>
      <rPr>
        <sz val="11"/>
        <color indexed="8"/>
        <rFont val="Calibri"/>
        <family val="2"/>
      </rPr>
      <t xml:space="preserve"> 25, 30x10</t>
    </r>
  </si>
  <si>
    <t>TUC40 1000/5</t>
  </si>
  <si>
    <t>TUC40 250/5</t>
  </si>
  <si>
    <r>
      <rPr>
        <sz val="11"/>
        <color indexed="8"/>
        <rFont val="Arial"/>
        <family val="2"/>
      </rPr>
      <t xml:space="preserve">Ø </t>
    </r>
    <r>
      <rPr>
        <sz val="11"/>
        <color indexed="8"/>
        <rFont val="Calibri"/>
        <family val="2"/>
      </rPr>
      <t>50, 50х20,60х20</t>
    </r>
  </si>
  <si>
    <t>60х30, 80х30</t>
  </si>
  <si>
    <t>TUC80 400/5</t>
  </si>
  <si>
    <t xml:space="preserve">     TAR8 2500/5A кл.0.5, 20ВА</t>
  </si>
  <si>
    <t>TUC80 2500/5</t>
  </si>
  <si>
    <t>TUC80 500/5</t>
  </si>
  <si>
    <t>TUC80 600/5</t>
  </si>
  <si>
    <t>TUC80 750/5</t>
  </si>
  <si>
    <t>TUC80 800/5</t>
  </si>
  <si>
    <t>TUC80 1000/5</t>
  </si>
  <si>
    <t>TUC80 1200/5</t>
  </si>
  <si>
    <t>TUC80 1500/5</t>
  </si>
  <si>
    <t>TUC80 1600/5</t>
  </si>
  <si>
    <t>TUC80 2000/5</t>
  </si>
  <si>
    <t>TUC60 400/5</t>
  </si>
  <si>
    <t>TUC60 500/5</t>
  </si>
  <si>
    <t>TUC60 600/5</t>
  </si>
  <si>
    <t>TUC60 750/5</t>
  </si>
  <si>
    <t>TUC60 800/5</t>
  </si>
  <si>
    <t>TUC60 1000/5</t>
  </si>
  <si>
    <t>TUC60 1200/5</t>
  </si>
  <si>
    <t>TUC60 1500/5</t>
  </si>
  <si>
    <t>TUC60 1600/5</t>
  </si>
  <si>
    <t>TUC60 2000/5</t>
  </si>
  <si>
    <t>80х30</t>
  </si>
  <si>
    <t xml:space="preserve">  Трансформаторы класс точности 0,5 с окошком для шины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</si>
</sst>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/>
    </xf>
    <xf numFmtId="0" fontId="4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top" wrapText="1"/>
    </xf>
    <xf numFmtId="2" fontId="0" fillId="33" borderId="10" xfId="0" applyNumberFormat="1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0" xfId="0" applyNumberFormat="1" applyFont="1" applyFill="1" applyBorder="1" applyAlignment="1">
      <alignment horizontal="left" vertical="top" wrapText="1"/>
    </xf>
    <xf numFmtId="2" fontId="0" fillId="19" borderId="10" xfId="0" applyNumberFormat="1" applyFill="1" applyBorder="1" applyAlignment="1">
      <alignment/>
    </xf>
    <xf numFmtId="0" fontId="40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41" fillId="19" borderId="10" xfId="0" applyFont="1" applyFill="1" applyBorder="1" applyAlignment="1">
      <alignment/>
    </xf>
    <xf numFmtId="0" fontId="31" fillId="34" borderId="10" xfId="0" applyFont="1" applyFill="1" applyBorder="1" applyAlignment="1">
      <alignment vertical="center"/>
    </xf>
    <xf numFmtId="14" fontId="42" fillId="34" borderId="11" xfId="0" applyNumberFormat="1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left" vertical="top" wrapText="1"/>
    </xf>
    <xf numFmtId="2" fontId="31" fillId="34" borderId="10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/>
    </xf>
    <xf numFmtId="0" fontId="43" fillId="33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140625" style="0" customWidth="1"/>
    <col min="2" max="2" width="28.57421875" style="1" customWidth="1"/>
    <col min="3" max="4" width="0" style="2" hidden="1" customWidth="1"/>
    <col min="5" max="5" width="15.8515625" style="2" hidden="1" customWidth="1"/>
    <col min="6" max="6" width="8.421875" style="2" hidden="1" customWidth="1"/>
    <col min="7" max="7" width="16.28125" style="3" customWidth="1"/>
    <col min="8" max="8" width="16.421875" style="0" customWidth="1"/>
  </cols>
  <sheetData>
    <row r="1" spans="1:9" s="3" customFormat="1" ht="22.5" customHeight="1">
      <c r="A1" s="28" t="s">
        <v>202</v>
      </c>
      <c r="B1" s="29"/>
      <c r="C1" s="29"/>
      <c r="D1" s="29"/>
      <c r="E1" s="29"/>
      <c r="F1" s="29"/>
      <c r="G1" s="29"/>
      <c r="H1" s="29"/>
      <c r="I1" s="4"/>
    </row>
    <row r="2" spans="1:8" ht="20.25" customHeight="1">
      <c r="A2" s="22" t="s">
        <v>137</v>
      </c>
      <c r="B2" s="23" t="s">
        <v>135</v>
      </c>
      <c r="C2" s="27" t="s">
        <v>82</v>
      </c>
      <c r="D2" s="27"/>
      <c r="E2" s="27"/>
      <c r="F2" s="27"/>
      <c r="G2" s="24" t="s">
        <v>92</v>
      </c>
      <c r="H2" s="24" t="s">
        <v>134</v>
      </c>
    </row>
    <row r="3" spans="1:8" ht="15" customHeight="1">
      <c r="A3" s="11" t="s">
        <v>143</v>
      </c>
      <c r="B3" s="12" t="s">
        <v>14</v>
      </c>
      <c r="C3" s="13">
        <v>4.62</v>
      </c>
      <c r="D3" s="13">
        <f aca="true" t="shared" si="0" ref="D3:D47">C3*1.06</f>
        <v>4.897200000000001</v>
      </c>
      <c r="E3" s="13">
        <f aca="true" t="shared" si="1" ref="E3:E47">D3*1.35*44</f>
        <v>290.8936800000001</v>
      </c>
      <c r="F3" s="13">
        <f aca="true" t="shared" si="2" ref="F3:F47">E3/1.18</f>
        <v>246.52006779661025</v>
      </c>
      <c r="G3" s="14" t="s">
        <v>94</v>
      </c>
      <c r="H3" s="15">
        <v>0</v>
      </c>
    </row>
    <row r="4" spans="1:8" ht="15" customHeight="1">
      <c r="A4" s="11" t="s">
        <v>143</v>
      </c>
      <c r="B4" s="12" t="s">
        <v>15</v>
      </c>
      <c r="C4" s="13">
        <v>4.62</v>
      </c>
      <c r="D4" s="13">
        <f t="shared" si="0"/>
        <v>4.897200000000001</v>
      </c>
      <c r="E4" s="13">
        <f t="shared" si="1"/>
        <v>290.8936800000001</v>
      </c>
      <c r="F4" s="13">
        <f t="shared" si="2"/>
        <v>246.52006779661025</v>
      </c>
      <c r="G4" s="14" t="s">
        <v>95</v>
      </c>
      <c r="H4" s="15">
        <v>0</v>
      </c>
    </row>
    <row r="5" spans="1:8" ht="15" customHeight="1">
      <c r="A5" s="11" t="s">
        <v>143</v>
      </c>
      <c r="B5" s="12" t="s">
        <v>16</v>
      </c>
      <c r="C5" s="13">
        <v>4.62</v>
      </c>
      <c r="D5" s="13">
        <f t="shared" si="0"/>
        <v>4.897200000000001</v>
      </c>
      <c r="E5" s="13">
        <f t="shared" si="1"/>
        <v>290.8936800000001</v>
      </c>
      <c r="F5" s="13">
        <f t="shared" si="2"/>
        <v>246.52006779661025</v>
      </c>
      <c r="G5" s="14" t="s">
        <v>96</v>
      </c>
      <c r="H5" s="15">
        <v>0</v>
      </c>
    </row>
    <row r="6" spans="1:8" ht="15" customHeight="1">
      <c r="A6" s="16"/>
      <c r="B6" s="17"/>
      <c r="C6" s="18"/>
      <c r="D6" s="18"/>
      <c r="E6" s="18"/>
      <c r="F6" s="18"/>
      <c r="G6" s="19"/>
      <c r="H6" s="20"/>
    </row>
    <row r="7" spans="1:8" s="3" customFormat="1" ht="15" customHeight="1">
      <c r="A7" s="5" t="s">
        <v>144</v>
      </c>
      <c r="B7" s="6" t="s">
        <v>17</v>
      </c>
      <c r="C7" s="7">
        <v>4.62</v>
      </c>
      <c r="D7" s="7">
        <f t="shared" si="0"/>
        <v>4.897200000000001</v>
      </c>
      <c r="E7" s="7">
        <f t="shared" si="1"/>
        <v>290.8936800000001</v>
      </c>
      <c r="F7" s="7">
        <f t="shared" si="2"/>
        <v>246.52006779661025</v>
      </c>
      <c r="G7" s="8" t="s">
        <v>93</v>
      </c>
      <c r="H7" s="9">
        <v>0</v>
      </c>
    </row>
    <row r="8" spans="1:8" s="3" customFormat="1" ht="15" customHeight="1">
      <c r="A8" s="5" t="s">
        <v>144</v>
      </c>
      <c r="B8" s="6" t="s">
        <v>18</v>
      </c>
      <c r="C8" s="7">
        <v>4.62</v>
      </c>
      <c r="D8" s="7">
        <f t="shared" si="0"/>
        <v>4.897200000000001</v>
      </c>
      <c r="E8" s="7">
        <f t="shared" si="1"/>
        <v>290.8936800000001</v>
      </c>
      <c r="F8" s="7">
        <f t="shared" si="2"/>
        <v>246.52006779661025</v>
      </c>
      <c r="G8" s="8" t="s">
        <v>94</v>
      </c>
      <c r="H8" s="9" t="s">
        <v>146</v>
      </c>
    </row>
    <row r="9" spans="1:8" s="3" customFormat="1" ht="15" customHeight="1">
      <c r="A9" s="5" t="s">
        <v>144</v>
      </c>
      <c r="B9" s="6" t="s">
        <v>19</v>
      </c>
      <c r="C9" s="7">
        <v>4.62</v>
      </c>
      <c r="D9" s="7">
        <f t="shared" si="0"/>
        <v>4.897200000000001</v>
      </c>
      <c r="E9" s="7">
        <f t="shared" si="1"/>
        <v>290.8936800000001</v>
      </c>
      <c r="F9" s="7">
        <f t="shared" si="2"/>
        <v>246.52006779661025</v>
      </c>
      <c r="G9" s="8" t="s">
        <v>95</v>
      </c>
      <c r="H9" s="9" t="s">
        <v>147</v>
      </c>
    </row>
    <row r="10" spans="1:8" s="3" customFormat="1" ht="15" customHeight="1">
      <c r="A10" s="5" t="s">
        <v>144</v>
      </c>
      <c r="B10" s="6" t="s">
        <v>20</v>
      </c>
      <c r="C10" s="7">
        <v>4.62</v>
      </c>
      <c r="D10" s="7">
        <f t="shared" si="0"/>
        <v>4.897200000000001</v>
      </c>
      <c r="E10" s="7">
        <f t="shared" si="1"/>
        <v>290.8936800000001</v>
      </c>
      <c r="F10" s="7">
        <f t="shared" si="2"/>
        <v>246.52006779661025</v>
      </c>
      <c r="G10" s="8" t="s">
        <v>96</v>
      </c>
      <c r="H10" s="9" t="s">
        <v>148</v>
      </c>
    </row>
    <row r="11" spans="1:8" s="3" customFormat="1" ht="15" customHeight="1">
      <c r="A11" s="5" t="s">
        <v>144</v>
      </c>
      <c r="B11" s="6" t="s">
        <v>21</v>
      </c>
      <c r="C11" s="7">
        <v>4.62</v>
      </c>
      <c r="D11" s="7">
        <f t="shared" si="0"/>
        <v>4.897200000000001</v>
      </c>
      <c r="E11" s="7">
        <f t="shared" si="1"/>
        <v>290.8936800000001</v>
      </c>
      <c r="F11" s="7">
        <f t="shared" si="2"/>
        <v>246.52006779661025</v>
      </c>
      <c r="G11" s="8" t="s">
        <v>97</v>
      </c>
      <c r="H11" s="9" t="s">
        <v>149</v>
      </c>
    </row>
    <row r="12" spans="1:8" s="3" customFormat="1" ht="15" customHeight="1">
      <c r="A12" s="5" t="s">
        <v>144</v>
      </c>
      <c r="B12" s="6" t="s">
        <v>22</v>
      </c>
      <c r="C12" s="7">
        <v>5.25</v>
      </c>
      <c r="D12" s="7">
        <f t="shared" si="0"/>
        <v>5.565</v>
      </c>
      <c r="E12" s="7">
        <f t="shared" si="1"/>
        <v>330.56100000000004</v>
      </c>
      <c r="F12" s="7">
        <f t="shared" si="2"/>
        <v>280.13644067796616</v>
      </c>
      <c r="G12" s="8" t="s">
        <v>98</v>
      </c>
      <c r="H12" s="9" t="s">
        <v>150</v>
      </c>
    </row>
    <row r="13" spans="1:8" s="3" customFormat="1" ht="15" customHeight="1">
      <c r="A13" s="5" t="s">
        <v>144</v>
      </c>
      <c r="B13" s="6" t="s">
        <v>23</v>
      </c>
      <c r="C13" s="7">
        <v>5.25</v>
      </c>
      <c r="D13" s="7">
        <f t="shared" si="0"/>
        <v>5.565</v>
      </c>
      <c r="E13" s="7">
        <f t="shared" si="1"/>
        <v>330.56100000000004</v>
      </c>
      <c r="F13" s="7">
        <f t="shared" si="2"/>
        <v>280.13644067796616</v>
      </c>
      <c r="G13" s="8" t="s">
        <v>99</v>
      </c>
      <c r="H13" s="9" t="s">
        <v>151</v>
      </c>
    </row>
    <row r="14" spans="1:8" s="3" customFormat="1" ht="15" customHeight="1">
      <c r="A14" s="5" t="s">
        <v>144</v>
      </c>
      <c r="B14" s="6" t="s">
        <v>24</v>
      </c>
      <c r="C14" s="7">
        <v>5.25</v>
      </c>
      <c r="D14" s="7">
        <f t="shared" si="0"/>
        <v>5.565</v>
      </c>
      <c r="E14" s="7">
        <f t="shared" si="1"/>
        <v>330.56100000000004</v>
      </c>
      <c r="F14" s="7">
        <f t="shared" si="2"/>
        <v>280.13644067796616</v>
      </c>
      <c r="G14" s="8" t="s">
        <v>100</v>
      </c>
      <c r="H14" s="9" t="s">
        <v>152</v>
      </c>
    </row>
    <row r="15" spans="1:8" s="3" customFormat="1" ht="15" customHeight="1">
      <c r="A15" s="16"/>
      <c r="B15" s="17"/>
      <c r="C15" s="18"/>
      <c r="D15" s="18"/>
      <c r="E15" s="18"/>
      <c r="F15" s="18"/>
      <c r="G15" s="19"/>
      <c r="H15" s="20"/>
    </row>
    <row r="16" spans="1:8" ht="15" customHeight="1">
      <c r="A16" s="25" t="s">
        <v>145</v>
      </c>
      <c r="B16" s="12" t="s">
        <v>25</v>
      </c>
      <c r="C16" s="13">
        <v>6.36</v>
      </c>
      <c r="D16" s="13">
        <f t="shared" si="0"/>
        <v>6.741600000000001</v>
      </c>
      <c r="E16" s="13">
        <f t="shared" si="1"/>
        <v>400.4510400000001</v>
      </c>
      <c r="F16" s="13">
        <f t="shared" si="2"/>
        <v>339.3652881355933</v>
      </c>
      <c r="G16" s="14" t="s">
        <v>101</v>
      </c>
      <c r="H16" s="15" t="s">
        <v>153</v>
      </c>
    </row>
    <row r="17" spans="1:8" ht="15" customHeight="1">
      <c r="A17" s="25" t="s">
        <v>145</v>
      </c>
      <c r="B17" s="12" t="s">
        <v>26</v>
      </c>
      <c r="C17" s="13">
        <v>6.62</v>
      </c>
      <c r="D17" s="13">
        <f t="shared" si="0"/>
        <v>7.017200000000001</v>
      </c>
      <c r="E17" s="13">
        <f t="shared" si="1"/>
        <v>416.8216800000001</v>
      </c>
      <c r="F17" s="13">
        <f t="shared" si="2"/>
        <v>353.23871186440687</v>
      </c>
      <c r="G17" s="14" t="s">
        <v>102</v>
      </c>
      <c r="H17" s="15" t="s">
        <v>154</v>
      </c>
    </row>
    <row r="18" spans="1:8" ht="15" customHeight="1">
      <c r="A18" s="25" t="s">
        <v>145</v>
      </c>
      <c r="B18" s="12" t="s">
        <v>27</v>
      </c>
      <c r="C18" s="13">
        <v>6.62</v>
      </c>
      <c r="D18" s="13">
        <f t="shared" si="0"/>
        <v>7.017200000000001</v>
      </c>
      <c r="E18" s="13">
        <f t="shared" si="1"/>
        <v>416.8216800000001</v>
      </c>
      <c r="F18" s="13">
        <f t="shared" si="2"/>
        <v>353.23871186440687</v>
      </c>
      <c r="G18" s="14" t="s">
        <v>103</v>
      </c>
      <c r="H18" s="15" t="s">
        <v>155</v>
      </c>
    </row>
    <row r="19" spans="1:8" ht="15" customHeight="1">
      <c r="A19" s="25" t="s">
        <v>145</v>
      </c>
      <c r="B19" s="12" t="s">
        <v>28</v>
      </c>
      <c r="C19" s="13">
        <v>6.62</v>
      </c>
      <c r="D19" s="13">
        <f t="shared" si="0"/>
        <v>7.017200000000001</v>
      </c>
      <c r="E19" s="13">
        <f t="shared" si="1"/>
        <v>416.8216800000001</v>
      </c>
      <c r="F19" s="13">
        <f t="shared" si="2"/>
        <v>353.23871186440687</v>
      </c>
      <c r="G19" s="14" t="s">
        <v>104</v>
      </c>
      <c r="H19" s="15" t="s">
        <v>156</v>
      </c>
    </row>
    <row r="20" spans="1:8" ht="15" customHeight="1">
      <c r="A20" s="25" t="s">
        <v>145</v>
      </c>
      <c r="B20" s="12" t="s">
        <v>29</v>
      </c>
      <c r="C20" s="13">
        <v>7.46</v>
      </c>
      <c r="D20" s="13">
        <f t="shared" si="0"/>
        <v>7.9076</v>
      </c>
      <c r="E20" s="13">
        <f t="shared" si="1"/>
        <v>469.71144000000004</v>
      </c>
      <c r="F20" s="13">
        <f t="shared" si="2"/>
        <v>398.0605423728814</v>
      </c>
      <c r="G20" s="14" t="s">
        <v>105</v>
      </c>
      <c r="H20" s="15" t="s">
        <v>157</v>
      </c>
    </row>
    <row r="21" spans="1:8" ht="15" customHeight="1">
      <c r="A21" s="25" t="s">
        <v>145</v>
      </c>
      <c r="B21" s="12" t="s">
        <v>30</v>
      </c>
      <c r="C21" s="13">
        <v>7.62</v>
      </c>
      <c r="D21" s="13">
        <f t="shared" si="0"/>
        <v>8.077200000000001</v>
      </c>
      <c r="E21" s="13">
        <f t="shared" si="1"/>
        <v>479.78568000000007</v>
      </c>
      <c r="F21" s="13">
        <f t="shared" si="2"/>
        <v>406.5980338983052</v>
      </c>
      <c r="G21" s="14" t="s">
        <v>106</v>
      </c>
      <c r="H21" s="15" t="s">
        <v>158</v>
      </c>
    </row>
    <row r="22" spans="1:8" ht="15" customHeight="1">
      <c r="A22" s="21"/>
      <c r="B22" s="17"/>
      <c r="C22" s="18"/>
      <c r="D22" s="18"/>
      <c r="E22" s="18"/>
      <c r="F22" s="18"/>
      <c r="G22" s="19"/>
      <c r="H22" s="20"/>
    </row>
    <row r="23" spans="1:8" s="3" customFormat="1" ht="15" customHeight="1">
      <c r="A23" s="5" t="s">
        <v>174</v>
      </c>
      <c r="B23" s="6" t="s">
        <v>31</v>
      </c>
      <c r="C23" s="7">
        <v>6.83</v>
      </c>
      <c r="D23" s="7">
        <f t="shared" si="0"/>
        <v>7.239800000000001</v>
      </c>
      <c r="E23" s="7">
        <f t="shared" si="1"/>
        <v>430.0441200000001</v>
      </c>
      <c r="F23" s="7">
        <f t="shared" si="2"/>
        <v>364.4441694915255</v>
      </c>
      <c r="G23" s="8" t="s">
        <v>159</v>
      </c>
      <c r="H23" s="9">
        <v>0</v>
      </c>
    </row>
    <row r="24" spans="1:8" s="3" customFormat="1" ht="15" customHeight="1">
      <c r="A24" s="5" t="s">
        <v>174</v>
      </c>
      <c r="B24" s="6" t="s">
        <v>32</v>
      </c>
      <c r="C24" s="7">
        <v>6.83</v>
      </c>
      <c r="D24" s="7">
        <f t="shared" si="0"/>
        <v>7.239800000000001</v>
      </c>
      <c r="E24" s="7">
        <f t="shared" si="1"/>
        <v>430.0441200000001</v>
      </c>
      <c r="F24" s="7">
        <f t="shared" si="2"/>
        <v>364.4441694915255</v>
      </c>
      <c r="G24" s="8" t="s">
        <v>160</v>
      </c>
      <c r="H24" s="9">
        <v>0</v>
      </c>
    </row>
    <row r="25" spans="1:8" s="3" customFormat="1" ht="15" customHeight="1">
      <c r="A25" s="5" t="s">
        <v>174</v>
      </c>
      <c r="B25" s="6" t="s">
        <v>33</v>
      </c>
      <c r="C25" s="7">
        <v>7.04</v>
      </c>
      <c r="D25" s="7">
        <f t="shared" si="0"/>
        <v>7.462400000000001</v>
      </c>
      <c r="E25" s="7">
        <f t="shared" si="1"/>
        <v>443.2665600000001</v>
      </c>
      <c r="F25" s="7">
        <f t="shared" si="2"/>
        <v>375.64962711864416</v>
      </c>
      <c r="G25" s="8" t="s">
        <v>161</v>
      </c>
      <c r="H25" s="9" t="s">
        <v>167</v>
      </c>
    </row>
    <row r="26" spans="1:8" s="3" customFormat="1" ht="15" customHeight="1">
      <c r="A26" s="5" t="s">
        <v>174</v>
      </c>
      <c r="B26" s="6" t="s">
        <v>34</v>
      </c>
      <c r="C26" s="7">
        <v>7.04</v>
      </c>
      <c r="D26" s="7">
        <f t="shared" si="0"/>
        <v>7.462400000000001</v>
      </c>
      <c r="E26" s="7">
        <f t="shared" si="1"/>
        <v>443.2665600000001</v>
      </c>
      <c r="F26" s="7">
        <f t="shared" si="2"/>
        <v>375.64962711864416</v>
      </c>
      <c r="G26" s="8" t="s">
        <v>162</v>
      </c>
      <c r="H26" s="9" t="s">
        <v>168</v>
      </c>
    </row>
    <row r="27" spans="1:8" s="3" customFormat="1" ht="15" customHeight="1">
      <c r="A27" s="5" t="s">
        <v>174</v>
      </c>
      <c r="B27" s="6" t="s">
        <v>35</v>
      </c>
      <c r="C27" s="7">
        <v>7.3</v>
      </c>
      <c r="D27" s="7">
        <f t="shared" si="0"/>
        <v>7.738</v>
      </c>
      <c r="E27" s="7">
        <f t="shared" si="1"/>
        <v>459.6372</v>
      </c>
      <c r="F27" s="7">
        <f t="shared" si="2"/>
        <v>389.5230508474576</v>
      </c>
      <c r="G27" s="8" t="s">
        <v>163</v>
      </c>
      <c r="H27" s="9" t="s">
        <v>169</v>
      </c>
    </row>
    <row r="28" spans="1:8" s="3" customFormat="1" ht="15" customHeight="1">
      <c r="A28" s="5" t="s">
        <v>174</v>
      </c>
      <c r="B28" s="6" t="s">
        <v>36</v>
      </c>
      <c r="C28" s="7">
        <v>7.72</v>
      </c>
      <c r="D28" s="7">
        <f t="shared" si="0"/>
        <v>8.1832</v>
      </c>
      <c r="E28" s="7">
        <f t="shared" si="1"/>
        <v>486.08207999999996</v>
      </c>
      <c r="F28" s="7">
        <f t="shared" si="2"/>
        <v>411.9339661016949</v>
      </c>
      <c r="G28" s="8" t="s">
        <v>164</v>
      </c>
      <c r="H28" s="9" t="s">
        <v>170</v>
      </c>
    </row>
    <row r="29" spans="1:8" s="3" customFormat="1" ht="15" customHeight="1">
      <c r="A29" s="5" t="s">
        <v>174</v>
      </c>
      <c r="B29" s="6" t="s">
        <v>37</v>
      </c>
      <c r="C29" s="7">
        <v>8.56</v>
      </c>
      <c r="D29" s="7">
        <f t="shared" si="0"/>
        <v>9.0736</v>
      </c>
      <c r="E29" s="7">
        <f t="shared" si="1"/>
        <v>538.97184</v>
      </c>
      <c r="F29" s="7">
        <f t="shared" si="2"/>
        <v>456.75579661016957</v>
      </c>
      <c r="G29" s="8" t="s">
        <v>165</v>
      </c>
      <c r="H29" s="9" t="s">
        <v>171</v>
      </c>
    </row>
    <row r="30" spans="1:8" s="3" customFormat="1" ht="15" customHeight="1">
      <c r="A30" s="5" t="s">
        <v>174</v>
      </c>
      <c r="B30" s="6" t="s">
        <v>38</v>
      </c>
      <c r="C30" s="7">
        <v>9.35</v>
      </c>
      <c r="D30" s="7">
        <f t="shared" si="0"/>
        <v>9.911</v>
      </c>
      <c r="E30" s="7">
        <f t="shared" si="1"/>
        <v>588.7134000000001</v>
      </c>
      <c r="F30" s="7">
        <f t="shared" si="2"/>
        <v>498.90966101694926</v>
      </c>
      <c r="G30" s="8" t="s">
        <v>166</v>
      </c>
      <c r="H30" s="9" t="s">
        <v>172</v>
      </c>
    </row>
    <row r="31" spans="1:8" s="3" customFormat="1" ht="15" customHeight="1">
      <c r="A31" s="16"/>
      <c r="B31" s="17"/>
      <c r="C31" s="18"/>
      <c r="D31" s="18"/>
      <c r="E31" s="18"/>
      <c r="F31" s="18"/>
      <c r="G31" s="19"/>
      <c r="H31" s="20"/>
    </row>
    <row r="32" spans="1:8" s="3" customFormat="1" ht="15" customHeight="1">
      <c r="A32" s="25" t="s">
        <v>173</v>
      </c>
      <c r="B32" s="12" t="s">
        <v>42</v>
      </c>
      <c r="C32" s="13">
        <v>8.51</v>
      </c>
      <c r="D32" s="13">
        <f t="shared" si="0"/>
        <v>9.0206</v>
      </c>
      <c r="E32" s="13">
        <f t="shared" si="1"/>
        <v>535.8236400000001</v>
      </c>
      <c r="F32" s="13">
        <f t="shared" si="2"/>
        <v>454.08783050847467</v>
      </c>
      <c r="G32" s="14" t="s">
        <v>108</v>
      </c>
      <c r="H32" s="15" t="s">
        <v>176</v>
      </c>
    </row>
    <row r="33" spans="1:8" s="3" customFormat="1" ht="15" customHeight="1">
      <c r="A33" s="25" t="s">
        <v>173</v>
      </c>
      <c r="B33" s="12" t="s">
        <v>43</v>
      </c>
      <c r="C33" s="13">
        <v>8.51</v>
      </c>
      <c r="D33" s="13">
        <f t="shared" si="0"/>
        <v>9.0206</v>
      </c>
      <c r="E33" s="13">
        <f t="shared" si="1"/>
        <v>535.8236400000001</v>
      </c>
      <c r="F33" s="13">
        <f t="shared" si="2"/>
        <v>454.08783050847467</v>
      </c>
      <c r="G33" s="14" t="s">
        <v>110</v>
      </c>
      <c r="H33" s="15" t="s">
        <v>153</v>
      </c>
    </row>
    <row r="34" spans="1:8" s="3" customFormat="1" ht="15" customHeight="1">
      <c r="A34" s="25" t="s">
        <v>173</v>
      </c>
      <c r="B34" s="12" t="s">
        <v>44</v>
      </c>
      <c r="C34" s="13">
        <v>8.93</v>
      </c>
      <c r="D34" s="13">
        <f t="shared" si="0"/>
        <v>9.4658</v>
      </c>
      <c r="E34" s="13">
        <f t="shared" si="1"/>
        <v>562.2685200000001</v>
      </c>
      <c r="F34" s="13">
        <f t="shared" si="2"/>
        <v>476.49874576271196</v>
      </c>
      <c r="G34" s="14" t="s">
        <v>111</v>
      </c>
      <c r="H34" s="15" t="s">
        <v>154</v>
      </c>
    </row>
    <row r="35" spans="1:8" s="3" customFormat="1" ht="15" customHeight="1">
      <c r="A35" s="25" t="s">
        <v>173</v>
      </c>
      <c r="B35" s="12" t="s">
        <v>45</v>
      </c>
      <c r="C35" s="13">
        <v>8.93</v>
      </c>
      <c r="D35" s="13">
        <f t="shared" si="0"/>
        <v>9.4658</v>
      </c>
      <c r="E35" s="13">
        <f t="shared" si="1"/>
        <v>562.2685200000001</v>
      </c>
      <c r="F35" s="13">
        <f t="shared" si="2"/>
        <v>476.49874576271196</v>
      </c>
      <c r="G35" s="14" t="s">
        <v>112</v>
      </c>
      <c r="H35" s="15" t="s">
        <v>155</v>
      </c>
    </row>
    <row r="36" spans="1:8" s="3" customFormat="1" ht="15" customHeight="1">
      <c r="A36" s="25" t="s">
        <v>173</v>
      </c>
      <c r="B36" s="12" t="s">
        <v>46</v>
      </c>
      <c r="C36" s="13">
        <v>9.45</v>
      </c>
      <c r="D36" s="13">
        <f t="shared" si="0"/>
        <v>10.017</v>
      </c>
      <c r="E36" s="13">
        <f t="shared" si="1"/>
        <v>595.0098</v>
      </c>
      <c r="F36" s="13">
        <f t="shared" si="2"/>
        <v>504.24559322033906</v>
      </c>
      <c r="G36" s="14" t="s">
        <v>113</v>
      </c>
      <c r="H36" s="15" t="s">
        <v>156</v>
      </c>
    </row>
    <row r="37" spans="1:8" s="3" customFormat="1" ht="15" customHeight="1">
      <c r="A37" s="25" t="s">
        <v>173</v>
      </c>
      <c r="B37" s="12" t="s">
        <v>47</v>
      </c>
      <c r="C37" s="13">
        <v>9.45</v>
      </c>
      <c r="D37" s="13">
        <f t="shared" si="0"/>
        <v>10.017</v>
      </c>
      <c r="E37" s="13">
        <f t="shared" si="1"/>
        <v>595.0098</v>
      </c>
      <c r="F37" s="13">
        <f t="shared" si="2"/>
        <v>504.24559322033906</v>
      </c>
      <c r="G37" s="14" t="s">
        <v>114</v>
      </c>
      <c r="H37" s="15" t="s">
        <v>157</v>
      </c>
    </row>
    <row r="38" spans="1:8" s="3" customFormat="1" ht="15" customHeight="1">
      <c r="A38" s="25" t="s">
        <v>173</v>
      </c>
      <c r="B38" s="12" t="s">
        <v>48</v>
      </c>
      <c r="C38" s="13">
        <v>9.45</v>
      </c>
      <c r="D38" s="13">
        <f t="shared" si="0"/>
        <v>10.017</v>
      </c>
      <c r="E38" s="13">
        <f t="shared" si="1"/>
        <v>595.0098</v>
      </c>
      <c r="F38" s="13">
        <f t="shared" si="2"/>
        <v>504.24559322033906</v>
      </c>
      <c r="G38" s="14" t="s">
        <v>115</v>
      </c>
      <c r="H38" s="15" t="s">
        <v>158</v>
      </c>
    </row>
    <row r="39" spans="1:8" s="3" customFormat="1" ht="15" customHeight="1">
      <c r="A39" s="25" t="s">
        <v>173</v>
      </c>
      <c r="B39" s="12" t="s">
        <v>39</v>
      </c>
      <c r="C39" s="13">
        <v>9.82</v>
      </c>
      <c r="D39" s="13">
        <f>C39*1.06</f>
        <v>10.4092</v>
      </c>
      <c r="E39" s="13">
        <f>D39*1.35*44</f>
        <v>618.3064800000001</v>
      </c>
      <c r="F39" s="13">
        <f>E39/1.18</f>
        <v>523.9885423728814</v>
      </c>
      <c r="G39" s="14" t="s">
        <v>107</v>
      </c>
      <c r="H39" s="15" t="s">
        <v>175</v>
      </c>
    </row>
    <row r="40" spans="1:8" s="3" customFormat="1" ht="15" customHeight="1">
      <c r="A40" s="25" t="s">
        <v>173</v>
      </c>
      <c r="B40" s="12" t="s">
        <v>40</v>
      </c>
      <c r="C40" s="13">
        <v>10.92</v>
      </c>
      <c r="D40" s="13">
        <f>C40*1.06</f>
        <v>11.5752</v>
      </c>
      <c r="E40" s="13">
        <f>D40*1.35*44</f>
        <v>687.5668800000001</v>
      </c>
      <c r="F40" s="13">
        <f>E40/1.18</f>
        <v>582.6837966101696</v>
      </c>
      <c r="G40" s="14">
        <v>0</v>
      </c>
      <c r="H40" s="15">
        <v>0</v>
      </c>
    </row>
    <row r="41" spans="1:8" s="3" customFormat="1" ht="15" customHeight="1">
      <c r="A41" s="25" t="s">
        <v>173</v>
      </c>
      <c r="B41" s="12" t="s">
        <v>41</v>
      </c>
      <c r="C41" s="13">
        <v>12.03</v>
      </c>
      <c r="D41" s="13">
        <f>C41*1.06</f>
        <v>12.7518</v>
      </c>
      <c r="E41" s="13">
        <f>D41*1.35*44</f>
        <v>757.45692</v>
      </c>
      <c r="F41" s="13">
        <f>E41/1.18</f>
        <v>641.9126440677966</v>
      </c>
      <c r="G41" s="14">
        <v>0</v>
      </c>
      <c r="H41" s="15">
        <v>0</v>
      </c>
    </row>
    <row r="42" spans="1:8" s="3" customFormat="1" ht="15" customHeight="1">
      <c r="A42" s="21"/>
      <c r="B42" s="17"/>
      <c r="C42" s="18"/>
      <c r="D42" s="18"/>
      <c r="E42" s="18"/>
      <c r="F42" s="18"/>
      <c r="G42" s="19"/>
      <c r="H42" s="20"/>
    </row>
    <row r="43" spans="1:8" s="3" customFormat="1" ht="15" customHeight="1">
      <c r="A43" s="5" t="s">
        <v>177</v>
      </c>
      <c r="B43" s="6" t="s">
        <v>55</v>
      </c>
      <c r="C43" s="7">
        <v>10.4</v>
      </c>
      <c r="D43" s="7">
        <f t="shared" si="0"/>
        <v>11.024000000000001</v>
      </c>
      <c r="E43" s="7">
        <f t="shared" si="1"/>
        <v>654.8256000000001</v>
      </c>
      <c r="F43" s="7">
        <f t="shared" si="2"/>
        <v>554.9369491525425</v>
      </c>
      <c r="G43" s="8" t="s">
        <v>119</v>
      </c>
      <c r="H43" s="9" t="s">
        <v>191</v>
      </c>
    </row>
    <row r="44" spans="1:8" s="3" customFormat="1" ht="15" customHeight="1">
      <c r="A44" s="5" t="s">
        <v>177</v>
      </c>
      <c r="B44" s="6" t="s">
        <v>56</v>
      </c>
      <c r="C44" s="7">
        <v>10.4</v>
      </c>
      <c r="D44" s="7">
        <f t="shared" si="0"/>
        <v>11.024000000000001</v>
      </c>
      <c r="E44" s="7">
        <f t="shared" si="1"/>
        <v>654.8256000000001</v>
      </c>
      <c r="F44" s="7">
        <f t="shared" si="2"/>
        <v>554.9369491525425</v>
      </c>
      <c r="G44" s="8" t="s">
        <v>120</v>
      </c>
      <c r="H44" s="9" t="s">
        <v>192</v>
      </c>
    </row>
    <row r="45" spans="1:8" s="3" customFormat="1" ht="15" customHeight="1">
      <c r="A45" s="5" t="s">
        <v>177</v>
      </c>
      <c r="B45" s="6" t="s">
        <v>57</v>
      </c>
      <c r="C45" s="7">
        <v>10.92</v>
      </c>
      <c r="D45" s="7">
        <f t="shared" si="0"/>
        <v>11.5752</v>
      </c>
      <c r="E45" s="7">
        <f t="shared" si="1"/>
        <v>687.5668800000001</v>
      </c>
      <c r="F45" s="7">
        <f t="shared" si="2"/>
        <v>582.6837966101696</v>
      </c>
      <c r="G45" s="8" t="s">
        <v>121</v>
      </c>
      <c r="H45" s="9" t="s">
        <v>193</v>
      </c>
    </row>
    <row r="46" spans="1:8" s="3" customFormat="1" ht="15" customHeight="1">
      <c r="A46" s="5" t="s">
        <v>177</v>
      </c>
      <c r="B46" s="6" t="s">
        <v>58</v>
      </c>
      <c r="C46" s="7">
        <v>11.5</v>
      </c>
      <c r="D46" s="7">
        <f t="shared" si="0"/>
        <v>12.190000000000001</v>
      </c>
      <c r="E46" s="7">
        <f t="shared" si="1"/>
        <v>724.0860000000001</v>
      </c>
      <c r="F46" s="7">
        <f t="shared" si="2"/>
        <v>613.6322033898307</v>
      </c>
      <c r="G46" s="8">
        <v>0</v>
      </c>
      <c r="H46" s="9" t="s">
        <v>194</v>
      </c>
    </row>
    <row r="47" spans="1:8" s="3" customFormat="1" ht="15" customHeight="1">
      <c r="A47" s="5" t="s">
        <v>177</v>
      </c>
      <c r="B47" s="6" t="s">
        <v>59</v>
      </c>
      <c r="C47" s="7">
        <v>12.03</v>
      </c>
      <c r="D47" s="7">
        <f t="shared" si="0"/>
        <v>12.7518</v>
      </c>
      <c r="E47" s="7">
        <f t="shared" si="1"/>
        <v>757.45692</v>
      </c>
      <c r="F47" s="7">
        <f t="shared" si="2"/>
        <v>641.9126440677966</v>
      </c>
      <c r="G47" s="8" t="s">
        <v>122</v>
      </c>
      <c r="H47" s="9" t="s">
        <v>195</v>
      </c>
    </row>
    <row r="48" spans="1:8" s="3" customFormat="1" ht="15" customHeight="1">
      <c r="A48" s="5" t="s">
        <v>177</v>
      </c>
      <c r="B48" s="10" t="s">
        <v>49</v>
      </c>
      <c r="C48" s="7"/>
      <c r="D48" s="7"/>
      <c r="E48" s="7"/>
      <c r="F48" s="7"/>
      <c r="G48" s="8" t="s">
        <v>109</v>
      </c>
      <c r="H48" s="9" t="s">
        <v>196</v>
      </c>
    </row>
    <row r="49" spans="1:8" s="3" customFormat="1" ht="15" customHeight="1">
      <c r="A49" s="5" t="s">
        <v>177</v>
      </c>
      <c r="B49" s="10" t="s">
        <v>50</v>
      </c>
      <c r="C49" s="7"/>
      <c r="D49" s="7"/>
      <c r="E49" s="7"/>
      <c r="F49" s="7"/>
      <c r="G49" s="8" t="s">
        <v>116</v>
      </c>
      <c r="H49" s="9" t="s">
        <v>197</v>
      </c>
    </row>
    <row r="50" spans="1:8" s="3" customFormat="1" ht="15" customHeight="1">
      <c r="A50" s="5" t="s">
        <v>177</v>
      </c>
      <c r="B50" s="10" t="s">
        <v>51</v>
      </c>
      <c r="C50" s="7"/>
      <c r="D50" s="7"/>
      <c r="E50" s="7"/>
      <c r="F50" s="7"/>
      <c r="G50" s="8" t="s">
        <v>117</v>
      </c>
      <c r="H50" s="9" t="s">
        <v>198</v>
      </c>
    </row>
    <row r="51" spans="1:8" s="3" customFormat="1" ht="15" customHeight="1">
      <c r="A51" s="5" t="s">
        <v>177</v>
      </c>
      <c r="B51" s="6" t="s">
        <v>52</v>
      </c>
      <c r="C51" s="7">
        <v>18.54</v>
      </c>
      <c r="D51" s="7">
        <f>C51*1.06</f>
        <v>19.6524</v>
      </c>
      <c r="E51" s="7">
        <f>D51*1.35*44</f>
        <v>1167.35256</v>
      </c>
      <c r="F51" s="7">
        <f>E51/1.18</f>
        <v>989.2818305084746</v>
      </c>
      <c r="G51" s="8" t="s">
        <v>118</v>
      </c>
      <c r="H51" s="9" t="s">
        <v>199</v>
      </c>
    </row>
    <row r="52" spans="1:8" s="3" customFormat="1" ht="15" customHeight="1">
      <c r="A52" s="5" t="s">
        <v>177</v>
      </c>
      <c r="B52" s="6" t="s">
        <v>53</v>
      </c>
      <c r="C52" s="7">
        <v>18.54</v>
      </c>
      <c r="D52" s="7">
        <f>C52*1.06</f>
        <v>19.6524</v>
      </c>
      <c r="E52" s="7">
        <f>D52*1.35*44</f>
        <v>1167.35256</v>
      </c>
      <c r="F52" s="7">
        <f>E52/1.18</f>
        <v>989.2818305084746</v>
      </c>
      <c r="G52" s="8">
        <v>0</v>
      </c>
      <c r="H52" s="9" t="s">
        <v>200</v>
      </c>
    </row>
    <row r="53" spans="1:8" s="3" customFormat="1" ht="15" customHeight="1">
      <c r="A53" s="5" t="s">
        <v>177</v>
      </c>
      <c r="B53" s="6" t="s">
        <v>54</v>
      </c>
      <c r="C53" s="7">
        <v>20.64</v>
      </c>
      <c r="D53" s="7">
        <f>C53*1.06</f>
        <v>21.878400000000003</v>
      </c>
      <c r="E53" s="7">
        <f>D53*1.35*44</f>
        <v>1299.57696</v>
      </c>
      <c r="F53" s="7">
        <f>E53/1.18</f>
        <v>1101.336406779661</v>
      </c>
      <c r="G53" s="8">
        <v>0</v>
      </c>
      <c r="H53" s="9">
        <v>0</v>
      </c>
    </row>
    <row r="54" spans="1:8" s="3" customFormat="1" ht="15" customHeight="1">
      <c r="A54" s="16"/>
      <c r="B54" s="17"/>
      <c r="C54" s="18"/>
      <c r="D54" s="18"/>
      <c r="E54" s="18"/>
      <c r="F54" s="18"/>
      <c r="G54" s="19"/>
      <c r="H54" s="20"/>
    </row>
    <row r="55" spans="1:8" ht="15" customHeight="1">
      <c r="A55" s="15" t="s">
        <v>178</v>
      </c>
      <c r="B55" s="12" t="s">
        <v>66</v>
      </c>
      <c r="C55" s="13">
        <v>15.23</v>
      </c>
      <c r="D55" s="13">
        <f aca="true" t="shared" si="3" ref="D55:D71">C55*1.06</f>
        <v>16.143800000000002</v>
      </c>
      <c r="E55" s="13">
        <f aca="true" t="shared" si="4" ref="E55:E71">D55*1.35*44</f>
        <v>958.9417200000003</v>
      </c>
      <c r="F55" s="13">
        <f aca="true" t="shared" si="5" ref="F55:F71">E55/1.18</f>
        <v>812.6624745762714</v>
      </c>
      <c r="G55" s="14" t="s">
        <v>129</v>
      </c>
      <c r="H55" s="15" t="s">
        <v>179</v>
      </c>
    </row>
    <row r="56" spans="1:8" ht="15" customHeight="1">
      <c r="A56" s="15" t="s">
        <v>178</v>
      </c>
      <c r="B56" s="12" t="s">
        <v>67</v>
      </c>
      <c r="C56" s="13">
        <v>15.23</v>
      </c>
      <c r="D56" s="13">
        <f t="shared" si="3"/>
        <v>16.143800000000002</v>
      </c>
      <c r="E56" s="13">
        <f t="shared" si="4"/>
        <v>958.9417200000003</v>
      </c>
      <c r="F56" s="13">
        <f t="shared" si="5"/>
        <v>812.6624745762714</v>
      </c>
      <c r="G56" s="14" t="s">
        <v>130</v>
      </c>
      <c r="H56" s="15" t="s">
        <v>182</v>
      </c>
    </row>
    <row r="57" spans="1:8" ht="15" customHeight="1">
      <c r="A57" s="15" t="s">
        <v>178</v>
      </c>
      <c r="B57" s="12" t="s">
        <v>68</v>
      </c>
      <c r="C57" s="13">
        <v>16.33</v>
      </c>
      <c r="D57" s="13">
        <f t="shared" si="3"/>
        <v>17.3098</v>
      </c>
      <c r="E57" s="13">
        <f t="shared" si="4"/>
        <v>1028.20212</v>
      </c>
      <c r="F57" s="13">
        <f t="shared" si="5"/>
        <v>871.3577288135593</v>
      </c>
      <c r="G57" s="14" t="s">
        <v>131</v>
      </c>
      <c r="H57" s="15" t="s">
        <v>183</v>
      </c>
    </row>
    <row r="58" spans="1:8" ht="15" customHeight="1">
      <c r="A58" s="15" t="s">
        <v>178</v>
      </c>
      <c r="B58" s="12" t="s">
        <v>69</v>
      </c>
      <c r="C58" s="13">
        <v>16.33</v>
      </c>
      <c r="D58" s="13">
        <f t="shared" si="3"/>
        <v>17.3098</v>
      </c>
      <c r="E58" s="13">
        <f t="shared" si="4"/>
        <v>1028.20212</v>
      </c>
      <c r="F58" s="13">
        <f t="shared" si="5"/>
        <v>871.3577288135593</v>
      </c>
      <c r="G58" s="14">
        <v>0</v>
      </c>
      <c r="H58" s="15" t="s">
        <v>184</v>
      </c>
    </row>
    <row r="59" spans="1:8" ht="15" customHeight="1">
      <c r="A59" s="15" t="s">
        <v>178</v>
      </c>
      <c r="B59" s="12" t="s">
        <v>70</v>
      </c>
      <c r="C59" s="13">
        <v>16.33</v>
      </c>
      <c r="D59" s="13">
        <f t="shared" si="3"/>
        <v>17.3098</v>
      </c>
      <c r="E59" s="13">
        <f t="shared" si="4"/>
        <v>1028.20212</v>
      </c>
      <c r="F59" s="13">
        <f t="shared" si="5"/>
        <v>871.3577288135593</v>
      </c>
      <c r="G59" s="14" t="s">
        <v>132</v>
      </c>
      <c r="H59" s="15" t="s">
        <v>185</v>
      </c>
    </row>
    <row r="60" spans="1:8" ht="15" customHeight="1">
      <c r="A60" s="15" t="s">
        <v>178</v>
      </c>
      <c r="B60" s="26" t="s">
        <v>60</v>
      </c>
      <c r="C60" s="13"/>
      <c r="D60" s="13"/>
      <c r="E60" s="13"/>
      <c r="F60" s="13"/>
      <c r="G60" s="14" t="s">
        <v>123</v>
      </c>
      <c r="H60" s="15" t="s">
        <v>186</v>
      </c>
    </row>
    <row r="61" spans="1:8" ht="15" customHeight="1">
      <c r="A61" s="15" t="s">
        <v>178</v>
      </c>
      <c r="B61" s="26" t="s">
        <v>61</v>
      </c>
      <c r="C61" s="13"/>
      <c r="D61" s="13"/>
      <c r="E61" s="13"/>
      <c r="F61" s="13"/>
      <c r="G61" s="14" t="s">
        <v>124</v>
      </c>
      <c r="H61" s="15" t="s">
        <v>187</v>
      </c>
    </row>
    <row r="62" spans="1:8" ht="15" customHeight="1">
      <c r="A62" s="15" t="s">
        <v>178</v>
      </c>
      <c r="B62" s="26" t="s">
        <v>62</v>
      </c>
      <c r="C62" s="13"/>
      <c r="D62" s="13"/>
      <c r="E62" s="13"/>
      <c r="F62" s="13"/>
      <c r="G62" s="14" t="s">
        <v>125</v>
      </c>
      <c r="H62" s="15" t="s">
        <v>188</v>
      </c>
    </row>
    <row r="63" spans="1:8" ht="15" customHeight="1">
      <c r="A63" s="15" t="s">
        <v>178</v>
      </c>
      <c r="B63" s="12" t="s">
        <v>63</v>
      </c>
      <c r="C63" s="13">
        <v>25.57</v>
      </c>
      <c r="D63" s="13">
        <f>C63*1.06</f>
        <v>27.104200000000002</v>
      </c>
      <c r="E63" s="13">
        <f>D63*1.35*44</f>
        <v>1609.9894800000002</v>
      </c>
      <c r="F63" s="13">
        <f>E63/1.18</f>
        <v>1364.39786440678</v>
      </c>
      <c r="G63" s="14" t="s">
        <v>126</v>
      </c>
      <c r="H63" s="15" t="s">
        <v>189</v>
      </c>
    </row>
    <row r="64" spans="1:8" ht="15" customHeight="1">
      <c r="A64" s="15" t="s">
        <v>178</v>
      </c>
      <c r="B64" s="12" t="s">
        <v>64</v>
      </c>
      <c r="C64" s="13">
        <v>25.57</v>
      </c>
      <c r="D64" s="13">
        <f>C64*1.06</f>
        <v>27.104200000000002</v>
      </c>
      <c r="E64" s="13">
        <f>D64*1.35*44</f>
        <v>1609.9894800000002</v>
      </c>
      <c r="F64" s="13">
        <f>E64/1.18</f>
        <v>1364.39786440678</v>
      </c>
      <c r="G64" s="14" t="s">
        <v>127</v>
      </c>
      <c r="H64" s="15" t="s">
        <v>190</v>
      </c>
    </row>
    <row r="65" spans="1:8" ht="15" customHeight="1">
      <c r="A65" s="15" t="s">
        <v>178</v>
      </c>
      <c r="B65" s="26" t="s">
        <v>180</v>
      </c>
      <c r="C65" s="13"/>
      <c r="D65" s="13"/>
      <c r="E65" s="13"/>
      <c r="F65" s="13"/>
      <c r="G65" s="14" t="s">
        <v>133</v>
      </c>
      <c r="H65" s="15" t="s">
        <v>181</v>
      </c>
    </row>
    <row r="66" spans="1:8" ht="15" customHeight="1">
      <c r="A66" s="15" t="s">
        <v>178</v>
      </c>
      <c r="B66" s="12" t="s">
        <v>65</v>
      </c>
      <c r="C66" s="13">
        <v>31.56</v>
      </c>
      <c r="D66" s="13">
        <f>C66*1.06</f>
        <v>33.4536</v>
      </c>
      <c r="E66" s="13">
        <f>D66*1.35*44</f>
        <v>1987.1438400000002</v>
      </c>
      <c r="F66" s="13">
        <f>E66/1.18</f>
        <v>1684.0202033898308</v>
      </c>
      <c r="G66" s="14" t="s">
        <v>128</v>
      </c>
      <c r="H66" s="15">
        <v>0</v>
      </c>
    </row>
    <row r="67" spans="1:8" ht="15" customHeight="1">
      <c r="A67" s="20"/>
      <c r="B67" s="17"/>
      <c r="C67" s="18"/>
      <c r="D67" s="18"/>
      <c r="E67" s="18"/>
      <c r="F67" s="18"/>
      <c r="G67" s="19"/>
      <c r="H67" s="20"/>
    </row>
    <row r="68" spans="1:8" s="3" customFormat="1" ht="15" customHeight="1">
      <c r="A68" s="9" t="s">
        <v>201</v>
      </c>
      <c r="B68" s="6" t="s">
        <v>77</v>
      </c>
      <c r="C68" s="7">
        <v>12.92</v>
      </c>
      <c r="D68" s="7">
        <f t="shared" si="3"/>
        <v>13.6952</v>
      </c>
      <c r="E68" s="7">
        <f t="shared" si="4"/>
        <v>813.4948800000001</v>
      </c>
      <c r="F68" s="7">
        <f t="shared" si="5"/>
        <v>689.4024406779662</v>
      </c>
      <c r="G68" s="8" t="s">
        <v>129</v>
      </c>
      <c r="H68" s="9" t="s">
        <v>136</v>
      </c>
    </row>
    <row r="69" spans="1:8" s="3" customFormat="1" ht="15" customHeight="1">
      <c r="A69" s="9" t="s">
        <v>201</v>
      </c>
      <c r="B69" s="6" t="s">
        <v>78</v>
      </c>
      <c r="C69" s="7">
        <v>12.92</v>
      </c>
      <c r="D69" s="7">
        <f t="shared" si="3"/>
        <v>13.6952</v>
      </c>
      <c r="E69" s="7">
        <f t="shared" si="4"/>
        <v>813.4948800000001</v>
      </c>
      <c r="F69" s="7">
        <f t="shared" si="5"/>
        <v>689.4024406779662</v>
      </c>
      <c r="G69" s="8" t="s">
        <v>130</v>
      </c>
      <c r="H69" s="9" t="s">
        <v>136</v>
      </c>
    </row>
    <row r="70" spans="1:8" s="3" customFormat="1" ht="15" customHeight="1">
      <c r="A70" s="9" t="s">
        <v>201</v>
      </c>
      <c r="B70" s="6" t="s">
        <v>79</v>
      </c>
      <c r="C70" s="7">
        <v>13.81</v>
      </c>
      <c r="D70" s="7">
        <f t="shared" si="3"/>
        <v>14.638600000000002</v>
      </c>
      <c r="E70" s="7">
        <f t="shared" si="4"/>
        <v>869.5328400000002</v>
      </c>
      <c r="F70" s="7">
        <f t="shared" si="5"/>
        <v>736.8922372881358</v>
      </c>
      <c r="G70" s="8" t="s">
        <v>131</v>
      </c>
      <c r="H70" s="9" t="s">
        <v>136</v>
      </c>
    </row>
    <row r="71" spans="1:8" s="3" customFormat="1" ht="15" customHeight="1">
      <c r="A71" s="9" t="s">
        <v>201</v>
      </c>
      <c r="B71" s="6" t="s">
        <v>80</v>
      </c>
      <c r="C71" s="7">
        <v>13.81</v>
      </c>
      <c r="D71" s="7">
        <f t="shared" si="3"/>
        <v>14.638600000000002</v>
      </c>
      <c r="E71" s="7">
        <f t="shared" si="4"/>
        <v>869.5328400000002</v>
      </c>
      <c r="F71" s="7">
        <f t="shared" si="5"/>
        <v>736.8922372881358</v>
      </c>
      <c r="G71" s="8">
        <v>0</v>
      </c>
      <c r="H71" s="9" t="s">
        <v>136</v>
      </c>
    </row>
    <row r="72" spans="1:8" s="3" customFormat="1" ht="15" customHeight="1">
      <c r="A72" s="9" t="s">
        <v>201</v>
      </c>
      <c r="B72" s="10" t="s">
        <v>81</v>
      </c>
      <c r="C72" s="7"/>
      <c r="D72" s="7"/>
      <c r="E72" s="7"/>
      <c r="F72" s="7"/>
      <c r="G72" s="8" t="s">
        <v>132</v>
      </c>
      <c r="H72" s="9" t="s">
        <v>136</v>
      </c>
    </row>
    <row r="73" spans="1:8" s="3" customFormat="1" ht="15" customHeight="1">
      <c r="A73" s="9" t="s">
        <v>201</v>
      </c>
      <c r="B73" s="6" t="s">
        <v>71</v>
      </c>
      <c r="C73" s="7">
        <v>16.12</v>
      </c>
      <c r="D73" s="7">
        <f aca="true" t="shared" si="6" ref="D73:D78">C73*1.06</f>
        <v>17.087200000000003</v>
      </c>
      <c r="E73" s="7">
        <f aca="true" t="shared" si="7" ref="E73:E78">D73*1.35*44</f>
        <v>1014.9796800000003</v>
      </c>
      <c r="F73" s="7">
        <f aca="true" t="shared" si="8" ref="F73:F78">E73/1.18</f>
        <v>860.152271186441</v>
      </c>
      <c r="G73" s="8" t="s">
        <v>123</v>
      </c>
      <c r="H73" s="9" t="s">
        <v>136</v>
      </c>
    </row>
    <row r="74" spans="1:8" s="3" customFormat="1" ht="15" customHeight="1">
      <c r="A74" s="9" t="s">
        <v>201</v>
      </c>
      <c r="B74" s="6" t="s">
        <v>72</v>
      </c>
      <c r="C74" s="7">
        <v>16.12</v>
      </c>
      <c r="D74" s="7">
        <f t="shared" si="6"/>
        <v>17.087200000000003</v>
      </c>
      <c r="E74" s="7">
        <f t="shared" si="7"/>
        <v>1014.9796800000003</v>
      </c>
      <c r="F74" s="7">
        <f t="shared" si="8"/>
        <v>860.152271186441</v>
      </c>
      <c r="G74" s="8" t="s">
        <v>124</v>
      </c>
      <c r="H74" s="9" t="s">
        <v>136</v>
      </c>
    </row>
    <row r="75" spans="1:8" s="3" customFormat="1" ht="15" customHeight="1">
      <c r="A75" s="9" t="s">
        <v>201</v>
      </c>
      <c r="B75" s="6" t="s">
        <v>73</v>
      </c>
      <c r="C75" s="7">
        <v>18.48</v>
      </c>
      <c r="D75" s="7">
        <f t="shared" si="6"/>
        <v>19.588800000000003</v>
      </c>
      <c r="E75" s="7">
        <f t="shared" si="7"/>
        <v>1163.5747200000003</v>
      </c>
      <c r="F75" s="7">
        <f t="shared" si="8"/>
        <v>986.080271186441</v>
      </c>
      <c r="G75" s="8" t="s">
        <v>125</v>
      </c>
      <c r="H75" s="9" t="s">
        <v>136</v>
      </c>
    </row>
    <row r="76" spans="1:8" s="3" customFormat="1" ht="15" customHeight="1">
      <c r="A76" s="9" t="s">
        <v>201</v>
      </c>
      <c r="B76" s="6" t="s">
        <v>74</v>
      </c>
      <c r="C76" s="7">
        <v>22.26</v>
      </c>
      <c r="D76" s="7">
        <f t="shared" si="6"/>
        <v>23.595600000000005</v>
      </c>
      <c r="E76" s="7">
        <f t="shared" si="7"/>
        <v>1401.5786400000004</v>
      </c>
      <c r="F76" s="7">
        <f t="shared" si="8"/>
        <v>1187.7785084745767</v>
      </c>
      <c r="G76" s="8" t="s">
        <v>126</v>
      </c>
      <c r="H76" s="9" t="s">
        <v>136</v>
      </c>
    </row>
    <row r="77" spans="1:8" s="3" customFormat="1" ht="15" customHeight="1">
      <c r="A77" s="9" t="s">
        <v>201</v>
      </c>
      <c r="B77" s="6" t="s">
        <v>75</v>
      </c>
      <c r="C77" s="7">
        <v>22.26</v>
      </c>
      <c r="D77" s="7">
        <f t="shared" si="6"/>
        <v>23.595600000000005</v>
      </c>
      <c r="E77" s="7">
        <f t="shared" si="7"/>
        <v>1401.5786400000004</v>
      </c>
      <c r="F77" s="7">
        <f t="shared" si="8"/>
        <v>1187.7785084745767</v>
      </c>
      <c r="G77" s="8" t="s">
        <v>127</v>
      </c>
      <c r="H77" s="9" t="s">
        <v>136</v>
      </c>
    </row>
    <row r="78" spans="1:8" s="3" customFormat="1" ht="15" customHeight="1">
      <c r="A78" s="9" t="s">
        <v>201</v>
      </c>
      <c r="B78" s="6" t="s">
        <v>76</v>
      </c>
      <c r="C78" s="7">
        <v>23.94</v>
      </c>
      <c r="D78" s="7">
        <f t="shared" si="6"/>
        <v>25.376400000000004</v>
      </c>
      <c r="E78" s="7">
        <f t="shared" si="7"/>
        <v>1507.3581600000002</v>
      </c>
      <c r="F78" s="7">
        <f t="shared" si="8"/>
        <v>1277.4221694915257</v>
      </c>
      <c r="G78" s="8" t="s">
        <v>133</v>
      </c>
      <c r="H78" s="9" t="s">
        <v>136</v>
      </c>
    </row>
    <row r="79" spans="1:8" s="3" customFormat="1" ht="15" customHeight="1">
      <c r="A79" s="20"/>
      <c r="B79" s="17"/>
      <c r="C79" s="18"/>
      <c r="D79" s="18"/>
      <c r="E79" s="18"/>
      <c r="F79" s="18"/>
      <c r="G79" s="19"/>
      <c r="H79" s="20"/>
    </row>
    <row r="80" spans="1:8" ht="15" customHeight="1">
      <c r="A80" s="15" t="s">
        <v>138</v>
      </c>
      <c r="B80" s="12" t="s">
        <v>0</v>
      </c>
      <c r="C80" s="13">
        <v>33.24</v>
      </c>
      <c r="D80" s="13">
        <f aca="true" t="shared" si="9" ref="D80:D93">C80*1.06</f>
        <v>35.2344</v>
      </c>
      <c r="E80" s="13">
        <f aca="true" t="shared" si="10" ref="E80:E93">D80*1.35*44</f>
        <v>2092.9233600000002</v>
      </c>
      <c r="F80" s="13">
        <f aca="true" t="shared" si="11" ref="F80:F93">E80/1.18</f>
        <v>1773.66386440678</v>
      </c>
      <c r="G80" s="14" t="s">
        <v>88</v>
      </c>
      <c r="H80" s="15" t="s">
        <v>140</v>
      </c>
    </row>
    <row r="81" spans="1:8" ht="15" customHeight="1">
      <c r="A81" s="15" t="s">
        <v>138</v>
      </c>
      <c r="B81" s="12" t="s">
        <v>1</v>
      </c>
      <c r="C81" s="13">
        <v>38.06</v>
      </c>
      <c r="D81" s="13">
        <f t="shared" si="9"/>
        <v>40.3436</v>
      </c>
      <c r="E81" s="13">
        <f t="shared" si="10"/>
        <v>2396.4098400000003</v>
      </c>
      <c r="F81" s="13">
        <f t="shared" si="11"/>
        <v>2030.8557966101698</v>
      </c>
      <c r="G81" s="14" t="s">
        <v>89</v>
      </c>
      <c r="H81" s="15" t="s">
        <v>141</v>
      </c>
    </row>
    <row r="82" spans="1:8" s="3" customFormat="1" ht="15" customHeight="1">
      <c r="A82" s="15" t="s">
        <v>138</v>
      </c>
      <c r="B82" s="12" t="s">
        <v>2</v>
      </c>
      <c r="C82" s="13">
        <v>43.47</v>
      </c>
      <c r="D82" s="13">
        <f t="shared" si="9"/>
        <v>46.0782</v>
      </c>
      <c r="E82" s="13">
        <f t="shared" si="10"/>
        <v>2737.0450800000003</v>
      </c>
      <c r="F82" s="13">
        <f t="shared" si="11"/>
        <v>2319.52972881356</v>
      </c>
      <c r="G82" s="14" t="s">
        <v>90</v>
      </c>
      <c r="H82" s="15" t="s">
        <v>142</v>
      </c>
    </row>
    <row r="83" spans="1:8" ht="15" customHeight="1">
      <c r="A83" s="15" t="s">
        <v>138</v>
      </c>
      <c r="B83" s="12" t="s">
        <v>3</v>
      </c>
      <c r="C83" s="13">
        <v>28.25</v>
      </c>
      <c r="D83" s="13">
        <f t="shared" si="9"/>
        <v>29.945</v>
      </c>
      <c r="E83" s="13">
        <f t="shared" si="10"/>
        <v>1778.733</v>
      </c>
      <c r="F83" s="13">
        <f t="shared" si="11"/>
        <v>1507.4008474576272</v>
      </c>
      <c r="G83" s="14">
        <v>0</v>
      </c>
      <c r="H83" s="15">
        <v>0</v>
      </c>
    </row>
    <row r="84" spans="1:8" ht="15" customHeight="1">
      <c r="A84" s="15" t="s">
        <v>138</v>
      </c>
      <c r="B84" s="12" t="s">
        <v>4</v>
      </c>
      <c r="C84" s="13">
        <v>23.26</v>
      </c>
      <c r="D84" s="13">
        <f t="shared" si="9"/>
        <v>24.655600000000003</v>
      </c>
      <c r="E84" s="13">
        <f t="shared" si="10"/>
        <v>1464.5426400000003</v>
      </c>
      <c r="F84" s="13">
        <f t="shared" si="11"/>
        <v>1241.137830508475</v>
      </c>
      <c r="G84" s="14">
        <v>0</v>
      </c>
      <c r="H84" s="15">
        <v>0</v>
      </c>
    </row>
    <row r="85" spans="1:8" ht="15" customHeight="1">
      <c r="A85" s="15" t="s">
        <v>138</v>
      </c>
      <c r="B85" s="12" t="s">
        <v>5</v>
      </c>
      <c r="C85" s="13">
        <v>26.04</v>
      </c>
      <c r="D85" s="13">
        <f t="shared" si="9"/>
        <v>27.6024</v>
      </c>
      <c r="E85" s="13">
        <f t="shared" si="10"/>
        <v>1639.58256</v>
      </c>
      <c r="F85" s="13">
        <f t="shared" si="11"/>
        <v>1389.476745762712</v>
      </c>
      <c r="G85" s="14">
        <v>0</v>
      </c>
      <c r="H85" s="15">
        <v>0</v>
      </c>
    </row>
    <row r="86" spans="1:8" ht="15" customHeight="1">
      <c r="A86" s="15" t="s">
        <v>138</v>
      </c>
      <c r="B86" s="12" t="s">
        <v>6</v>
      </c>
      <c r="C86" s="13">
        <v>26.04</v>
      </c>
      <c r="D86" s="13">
        <f t="shared" si="9"/>
        <v>27.6024</v>
      </c>
      <c r="E86" s="13">
        <f t="shared" si="10"/>
        <v>1639.58256</v>
      </c>
      <c r="F86" s="13">
        <f t="shared" si="11"/>
        <v>1389.476745762712</v>
      </c>
      <c r="G86" s="14" t="s">
        <v>91</v>
      </c>
      <c r="H86" s="15">
        <v>0</v>
      </c>
    </row>
    <row r="87" spans="1:8" ht="15" customHeight="1">
      <c r="A87" s="15" t="s">
        <v>138</v>
      </c>
      <c r="B87" s="12" t="s">
        <v>7</v>
      </c>
      <c r="C87" s="13">
        <v>26.04</v>
      </c>
      <c r="D87" s="13">
        <f t="shared" si="9"/>
        <v>27.6024</v>
      </c>
      <c r="E87" s="13">
        <f t="shared" si="10"/>
        <v>1639.58256</v>
      </c>
      <c r="F87" s="13">
        <f t="shared" si="11"/>
        <v>1389.476745762712</v>
      </c>
      <c r="G87" s="14" t="s">
        <v>83</v>
      </c>
      <c r="H87" s="15">
        <v>0</v>
      </c>
    </row>
    <row r="88" spans="1:8" ht="15" customHeight="1">
      <c r="A88" s="15" t="s">
        <v>138</v>
      </c>
      <c r="B88" s="12" t="s">
        <v>8</v>
      </c>
      <c r="C88" s="13">
        <v>26.04</v>
      </c>
      <c r="D88" s="13">
        <f t="shared" si="9"/>
        <v>27.6024</v>
      </c>
      <c r="E88" s="13">
        <f t="shared" si="10"/>
        <v>1639.58256</v>
      </c>
      <c r="F88" s="13">
        <f t="shared" si="11"/>
        <v>1389.476745762712</v>
      </c>
      <c r="G88" s="14" t="s">
        <v>84</v>
      </c>
      <c r="H88" s="15">
        <v>0</v>
      </c>
    </row>
    <row r="89" spans="1:8" ht="15" customHeight="1">
      <c r="A89" s="15" t="s">
        <v>138</v>
      </c>
      <c r="B89" s="12" t="s">
        <v>9</v>
      </c>
      <c r="C89" s="13">
        <v>27.25</v>
      </c>
      <c r="D89" s="13">
        <f t="shared" si="9"/>
        <v>28.885</v>
      </c>
      <c r="E89" s="13">
        <f t="shared" si="10"/>
        <v>1715.7690000000002</v>
      </c>
      <c r="F89" s="13">
        <f t="shared" si="11"/>
        <v>1454.0415254237291</v>
      </c>
      <c r="G89" s="14" t="s">
        <v>85</v>
      </c>
      <c r="H89" s="15">
        <v>0</v>
      </c>
    </row>
    <row r="90" spans="1:8" ht="15" customHeight="1">
      <c r="A90" s="15" t="s">
        <v>138</v>
      </c>
      <c r="B90" s="12" t="s">
        <v>10</v>
      </c>
      <c r="C90" s="13">
        <v>27.25</v>
      </c>
      <c r="D90" s="13">
        <f t="shared" si="9"/>
        <v>28.885</v>
      </c>
      <c r="E90" s="13">
        <f t="shared" si="10"/>
        <v>1715.7690000000002</v>
      </c>
      <c r="F90" s="13">
        <f t="shared" si="11"/>
        <v>1454.0415254237291</v>
      </c>
      <c r="G90" s="14" t="s">
        <v>86</v>
      </c>
      <c r="H90" s="15">
        <v>0</v>
      </c>
    </row>
    <row r="91" spans="1:8" ht="15" customHeight="1">
      <c r="A91" s="15" t="s">
        <v>138</v>
      </c>
      <c r="B91" s="12" t="s">
        <v>11</v>
      </c>
      <c r="C91" s="13">
        <v>27.25</v>
      </c>
      <c r="D91" s="13">
        <f t="shared" si="9"/>
        <v>28.885</v>
      </c>
      <c r="E91" s="13">
        <f t="shared" si="10"/>
        <v>1715.7690000000002</v>
      </c>
      <c r="F91" s="13">
        <f t="shared" si="11"/>
        <v>1454.0415254237291</v>
      </c>
      <c r="G91" s="14" t="s">
        <v>87</v>
      </c>
      <c r="H91" s="15" t="s">
        <v>139</v>
      </c>
    </row>
    <row r="92" spans="1:8" ht="15" customHeight="1">
      <c r="A92" s="15" t="s">
        <v>138</v>
      </c>
      <c r="B92" s="12" t="s">
        <v>12</v>
      </c>
      <c r="C92" s="13">
        <v>28.98</v>
      </c>
      <c r="D92" s="13">
        <f t="shared" si="9"/>
        <v>30.7188</v>
      </c>
      <c r="E92" s="13">
        <f t="shared" si="10"/>
        <v>1824.6967200000004</v>
      </c>
      <c r="F92" s="13">
        <f t="shared" si="11"/>
        <v>1546.3531525423732</v>
      </c>
      <c r="G92" s="14" t="s">
        <v>88</v>
      </c>
      <c r="H92" s="15" t="s">
        <v>140</v>
      </c>
    </row>
    <row r="93" spans="1:8" ht="15" customHeight="1">
      <c r="A93" s="15" t="s">
        <v>138</v>
      </c>
      <c r="B93" s="12" t="s">
        <v>13</v>
      </c>
      <c r="C93" s="13">
        <v>22.05</v>
      </c>
      <c r="D93" s="13">
        <f t="shared" si="9"/>
        <v>23.373</v>
      </c>
      <c r="E93" s="13">
        <f t="shared" si="10"/>
        <v>1388.3562000000002</v>
      </c>
      <c r="F93" s="13">
        <f t="shared" si="11"/>
        <v>1176.5730508474578</v>
      </c>
      <c r="G93" s="14" t="s">
        <v>91</v>
      </c>
      <c r="H93" s="15">
        <v>0</v>
      </c>
    </row>
  </sheetData>
  <sheetProtection/>
  <mergeCells count="2">
    <mergeCell ref="C2:F2"/>
    <mergeCell ref="A1:H1"/>
  </mergeCells>
  <printOptions/>
  <pageMargins left="0.7" right="0.7" top="0.75" bottom="0.75" header="0.3" footer="0.3"/>
  <pageSetup horizontalDpi="600" verticalDpi="600" orientation="portrait" paperSize="9" r:id="rId1"/>
  <headerFooter>
    <oddHeader>&amp;CСравнительная таблица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3ymf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Погорелова</dc:creator>
  <cp:keywords/>
  <dc:description/>
  <cp:lastModifiedBy>Галина Чернышева</cp:lastModifiedBy>
  <cp:lastPrinted>2011-11-02T12:44:16Z</cp:lastPrinted>
  <dcterms:created xsi:type="dcterms:W3CDTF">2011-10-28T11:31:56Z</dcterms:created>
  <dcterms:modified xsi:type="dcterms:W3CDTF">2011-12-23T11:16:51Z</dcterms:modified>
  <cp:category/>
  <cp:version/>
  <cp:contentType/>
  <cp:contentStatus/>
</cp:coreProperties>
</file>